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2020 -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7" i="1"/>
  <c r="M17" i="1"/>
  <c r="K17" i="1"/>
  <c r="M16" i="1"/>
  <c r="L13" i="1"/>
  <c r="M13" i="1"/>
  <c r="K13" i="1"/>
  <c r="H13" i="1" l="1"/>
  <c r="I13" i="1"/>
  <c r="G13" i="1"/>
  <c r="D13" i="1" l="1"/>
  <c r="E13" i="1"/>
  <c r="C13" i="1"/>
  <c r="E16" i="1"/>
  <c r="E18" i="1" l="1"/>
  <c r="C17" i="1"/>
  <c r="E17" i="1"/>
  <c r="D17" i="1" l="1"/>
</calcChain>
</file>

<file path=xl/sharedStrings.xml><?xml version="1.0" encoding="utf-8"?>
<sst xmlns="http://schemas.openxmlformats.org/spreadsheetml/2006/main" count="60" uniqueCount="28">
  <si>
    <t>СПК «Харп»</t>
  </si>
  <si>
    <t>Основные производственные показатели предприятий сельскохозяйственного производства молочного направления в Ненецком автономном округе</t>
  </si>
  <si>
    <t>№</t>
  </si>
  <si>
    <t>в том числе коров</t>
  </si>
  <si>
    <t>Валовое производство молока, ц</t>
  </si>
  <si>
    <t>Средний удой на фуражную корову, кг</t>
  </si>
  <si>
    <t>КРС на  31.12.2020, голов</t>
  </si>
  <si>
    <t>АО «НАК»</t>
  </si>
  <si>
    <t>МКП «Великовисочный ж/к»</t>
  </si>
  <si>
    <t>МКП «Омский ж/к»</t>
  </si>
  <si>
    <t>МКП «Пешский ж/к»</t>
  </si>
  <si>
    <t>СПК РК «Сула</t>
  </si>
  <si>
    <t xml:space="preserve">Итого по СХ </t>
  </si>
  <si>
    <t>Итого КФХ - КРС</t>
  </si>
  <si>
    <t>Итого по КФХ (КРС + КОЗЫ)</t>
  </si>
  <si>
    <t>*</t>
  </si>
  <si>
    <t>ИТОГО по СХ и КФХ по КРС</t>
  </si>
  <si>
    <t>ИТОГО по СХ и КФХ по КРС + КОЗЫ</t>
  </si>
  <si>
    <t>КРС на  31.03.2021, голов</t>
  </si>
  <si>
    <t>январь - март 2021</t>
  </si>
  <si>
    <t>январь - июнь 2021</t>
  </si>
  <si>
    <t>январь - сентябрь 2021</t>
  </si>
  <si>
    <t>КРС на  30.09.2021, голов</t>
  </si>
  <si>
    <t>КРС на  31.12.2021, голов</t>
  </si>
  <si>
    <t>Итого КФХ - КОЗЫ</t>
  </si>
  <si>
    <t>январь - декабрь 2021</t>
  </si>
  <si>
    <t>Организация</t>
  </si>
  <si>
    <t>КРС на  31.06.2021, голов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</si>
</sst>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8"/>
  <sheetViews>
    <sheetView tabSelected="1" zoomScaleNormal="100" workbookViewId="0">
      <selection activeCell="E21" sqref="E21"/>
    </sheetView>
  </sheetViews>
  <sheetFormatPr defaultColWidth="8.85546875" defaultRowHeight="15.75" x14ac:dyDescent="0.25"/>
  <cols>
    <col min="1" max="1" width="6.5703125" style="1" customWidth="1"/>
    <col min="2" max="2" width="38.28515625" style="1" customWidth="1"/>
    <col min="3" max="3" width="10.85546875" style="1" customWidth="1"/>
    <col min="4" max="4" width="7.85546875" style="1" customWidth="1"/>
    <col min="5" max="5" width="12.140625" style="1" customWidth="1"/>
    <col min="6" max="6" width="12.85546875" style="1" customWidth="1"/>
    <col min="7" max="7" width="8.85546875" style="1"/>
    <col min="8" max="8" width="7.28515625" style="1" customWidth="1"/>
    <col min="9" max="9" width="11.7109375" style="1" customWidth="1"/>
    <col min="10" max="11" width="8.85546875" style="1"/>
    <col min="12" max="12" width="7.140625" style="1" customWidth="1"/>
    <col min="13" max="13" width="11.85546875" style="1" customWidth="1"/>
    <col min="14" max="15" width="8.85546875" style="1"/>
    <col min="16" max="16" width="7.5703125" style="1" customWidth="1"/>
    <col min="17" max="17" width="12.140625" style="1" customWidth="1"/>
    <col min="18" max="19" width="8.85546875" style="1"/>
    <col min="20" max="20" width="6.85546875" style="1" customWidth="1"/>
    <col min="21" max="21" width="11.5703125" style="1" customWidth="1"/>
    <col min="22" max="22" width="10.42578125" style="1" customWidth="1"/>
    <col min="23" max="16384" width="8.85546875" style="1"/>
  </cols>
  <sheetData>
    <row r="2" spans="1:22" s="2" customFormat="1" x14ac:dyDescent="0.25">
      <c r="B2" s="3" t="s">
        <v>1</v>
      </c>
      <c r="C2" s="3"/>
      <c r="D2" s="3"/>
      <c r="E2" s="3"/>
      <c r="F2" s="3"/>
    </row>
    <row r="4" spans="1:22" ht="40.5" customHeight="1" x14ac:dyDescent="0.25">
      <c r="A4" s="19" t="s">
        <v>2</v>
      </c>
      <c r="B4" s="21" t="s">
        <v>26</v>
      </c>
      <c r="C4" s="23">
        <v>2020</v>
      </c>
      <c r="D4" s="23"/>
      <c r="E4" s="23"/>
      <c r="F4" s="23"/>
      <c r="G4" s="23" t="s">
        <v>19</v>
      </c>
      <c r="H4" s="23"/>
      <c r="I4" s="23"/>
      <c r="J4" s="23"/>
      <c r="K4" s="23" t="s">
        <v>20</v>
      </c>
      <c r="L4" s="23"/>
      <c r="M4" s="23"/>
      <c r="N4" s="23"/>
      <c r="O4" s="23" t="s">
        <v>21</v>
      </c>
      <c r="P4" s="23"/>
      <c r="Q4" s="23"/>
      <c r="R4" s="23"/>
      <c r="S4" s="23" t="s">
        <v>25</v>
      </c>
      <c r="T4" s="23"/>
      <c r="U4" s="23"/>
      <c r="V4" s="23"/>
    </row>
    <row r="5" spans="1:22" ht="71.25" customHeight="1" x14ac:dyDescent="0.25">
      <c r="A5" s="20"/>
      <c r="B5" s="22"/>
      <c r="C5" s="4" t="s">
        <v>6</v>
      </c>
      <c r="D5" s="4" t="s">
        <v>3</v>
      </c>
      <c r="E5" s="4" t="s">
        <v>4</v>
      </c>
      <c r="F5" s="4" t="s">
        <v>5</v>
      </c>
      <c r="G5" s="4" t="s">
        <v>18</v>
      </c>
      <c r="H5" s="4" t="s">
        <v>3</v>
      </c>
      <c r="I5" s="4" t="s">
        <v>4</v>
      </c>
      <c r="J5" s="4" t="s">
        <v>5</v>
      </c>
      <c r="K5" s="4" t="s">
        <v>27</v>
      </c>
      <c r="L5" s="4" t="s">
        <v>3</v>
      </c>
      <c r="M5" s="4" t="s">
        <v>4</v>
      </c>
      <c r="N5" s="4" t="s">
        <v>5</v>
      </c>
      <c r="O5" s="4" t="s">
        <v>22</v>
      </c>
      <c r="P5" s="4" t="s">
        <v>3</v>
      </c>
      <c r="Q5" s="4" t="s">
        <v>4</v>
      </c>
      <c r="R5" s="4" t="s">
        <v>5</v>
      </c>
      <c r="S5" s="4" t="s">
        <v>23</v>
      </c>
      <c r="T5" s="4" t="s">
        <v>3</v>
      </c>
      <c r="U5" s="4" t="s">
        <v>4</v>
      </c>
      <c r="V5" s="4" t="s">
        <v>5</v>
      </c>
    </row>
    <row r="6" spans="1:22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V6" s="13">
        <v>22</v>
      </c>
    </row>
    <row r="7" spans="1:22" ht="22.5" customHeight="1" x14ac:dyDescent="0.25">
      <c r="A7" s="5">
        <v>1</v>
      </c>
      <c r="B7" s="6" t="s">
        <v>7</v>
      </c>
      <c r="C7" s="7">
        <v>892</v>
      </c>
      <c r="D7" s="7">
        <v>386</v>
      </c>
      <c r="E7" s="4">
        <v>23466.6</v>
      </c>
      <c r="F7" s="7">
        <v>6079.4300518134714</v>
      </c>
      <c r="G7" s="7">
        <v>917</v>
      </c>
      <c r="H7" s="7">
        <v>386</v>
      </c>
      <c r="I7" s="4">
        <v>6021</v>
      </c>
      <c r="J7" s="7">
        <v>1560</v>
      </c>
      <c r="K7" s="7">
        <v>915</v>
      </c>
      <c r="L7" s="7">
        <v>379</v>
      </c>
      <c r="M7" s="4">
        <v>12595</v>
      </c>
      <c r="N7" s="7">
        <v>3262.9533678756475</v>
      </c>
      <c r="O7" s="7"/>
      <c r="P7" s="7"/>
      <c r="Q7" s="4"/>
      <c r="R7" s="7"/>
      <c r="S7" s="7"/>
      <c r="T7" s="7"/>
      <c r="U7" s="4"/>
      <c r="V7" s="7"/>
    </row>
    <row r="8" spans="1:22" ht="21.75" customHeight="1" x14ac:dyDescent="0.25">
      <c r="A8" s="5">
        <v>2</v>
      </c>
      <c r="B8" s="6" t="s">
        <v>8</v>
      </c>
      <c r="C8" s="7">
        <v>183</v>
      </c>
      <c r="D8" s="7">
        <v>78</v>
      </c>
      <c r="E8" s="4">
        <v>2225.06</v>
      </c>
      <c r="F8" s="8">
        <v>3178.6571428571428</v>
      </c>
      <c r="G8" s="7">
        <v>167</v>
      </c>
      <c r="H8" s="7">
        <v>78</v>
      </c>
      <c r="I8" s="4">
        <v>310.39999999999998</v>
      </c>
      <c r="J8" s="8">
        <v>398</v>
      </c>
      <c r="K8" s="7">
        <v>222</v>
      </c>
      <c r="L8" s="7">
        <v>78</v>
      </c>
      <c r="M8" s="4">
        <v>1115.94</v>
      </c>
      <c r="N8" s="8">
        <v>1430.6923076923076</v>
      </c>
      <c r="O8" s="7"/>
      <c r="P8" s="7"/>
      <c r="Q8" s="4"/>
      <c r="R8" s="8"/>
      <c r="S8" s="7"/>
      <c r="T8" s="7"/>
      <c r="U8" s="4"/>
      <c r="V8" s="8"/>
    </row>
    <row r="9" spans="1:22" ht="20.25" customHeight="1" x14ac:dyDescent="0.25">
      <c r="A9" s="5">
        <v>3</v>
      </c>
      <c r="B9" s="6" t="s">
        <v>9</v>
      </c>
      <c r="C9" s="7">
        <v>49</v>
      </c>
      <c r="D9" s="7">
        <v>22</v>
      </c>
      <c r="E9" s="4">
        <v>816.36</v>
      </c>
      <c r="F9" s="7">
        <v>3710.7272727272725</v>
      </c>
      <c r="G9" s="7">
        <v>61</v>
      </c>
      <c r="H9" s="7">
        <v>22</v>
      </c>
      <c r="I9" s="4">
        <v>67.8</v>
      </c>
      <c r="J9" s="7">
        <v>308</v>
      </c>
      <c r="K9" s="7">
        <v>60</v>
      </c>
      <c r="L9" s="7">
        <v>20</v>
      </c>
      <c r="M9" s="4">
        <v>325.3</v>
      </c>
      <c r="N9" s="7">
        <v>1549.047619047619</v>
      </c>
      <c r="O9" s="7"/>
      <c r="P9" s="7"/>
      <c r="Q9" s="4"/>
      <c r="R9" s="7"/>
      <c r="S9" s="7"/>
      <c r="T9" s="7"/>
      <c r="U9" s="4"/>
      <c r="V9" s="7"/>
    </row>
    <row r="10" spans="1:22" ht="21" customHeight="1" x14ac:dyDescent="0.25">
      <c r="A10" s="5">
        <v>4</v>
      </c>
      <c r="B10" s="6" t="s">
        <v>10</v>
      </c>
      <c r="C10" s="7">
        <v>82</v>
      </c>
      <c r="D10" s="7">
        <v>30</v>
      </c>
      <c r="E10" s="4">
        <v>941.1</v>
      </c>
      <c r="F10" s="7">
        <v>3245.1724137931033</v>
      </c>
      <c r="G10" s="7">
        <v>88</v>
      </c>
      <c r="H10" s="7">
        <v>30</v>
      </c>
      <c r="I10" s="4">
        <v>116</v>
      </c>
      <c r="J10" s="7">
        <v>387</v>
      </c>
      <c r="K10" s="7">
        <v>102</v>
      </c>
      <c r="L10" s="7">
        <v>30</v>
      </c>
      <c r="M10" s="4">
        <v>468.39</v>
      </c>
      <c r="N10" s="7">
        <v>1561.3</v>
      </c>
      <c r="O10" s="7"/>
      <c r="P10" s="7"/>
      <c r="Q10" s="4"/>
      <c r="R10" s="7"/>
      <c r="S10" s="7"/>
      <c r="T10" s="7"/>
      <c r="U10" s="4"/>
      <c r="V10" s="7"/>
    </row>
    <row r="11" spans="1:22" ht="18.75" customHeight="1" x14ac:dyDescent="0.25">
      <c r="A11" s="5">
        <v>5</v>
      </c>
      <c r="B11" s="6" t="s">
        <v>0</v>
      </c>
      <c r="C11" s="7">
        <v>64</v>
      </c>
      <c r="D11" s="7">
        <v>34</v>
      </c>
      <c r="E11" s="4">
        <v>1989.91</v>
      </c>
      <c r="F11" s="7">
        <v>5818.4502923976606</v>
      </c>
      <c r="G11" s="7">
        <v>73</v>
      </c>
      <c r="H11" s="7">
        <v>34</v>
      </c>
      <c r="I11" s="4">
        <v>417.58</v>
      </c>
      <c r="J11" s="7">
        <v>1228</v>
      </c>
      <c r="K11" s="7">
        <v>72</v>
      </c>
      <c r="L11" s="7">
        <v>34</v>
      </c>
      <c r="M11" s="4">
        <v>866.71</v>
      </c>
      <c r="N11" s="7">
        <v>2549.1470588235293</v>
      </c>
      <c r="O11" s="7"/>
      <c r="P11" s="7"/>
      <c r="Q11" s="4"/>
      <c r="R11" s="7"/>
      <c r="S11" s="7"/>
      <c r="T11" s="7"/>
      <c r="U11" s="4"/>
      <c r="V11" s="7"/>
    </row>
    <row r="12" spans="1:22" ht="20.25" customHeight="1" x14ac:dyDescent="0.25">
      <c r="A12" s="5">
        <v>6</v>
      </c>
      <c r="B12" s="6" t="s">
        <v>11</v>
      </c>
      <c r="C12" s="7">
        <v>396</v>
      </c>
      <c r="D12" s="7">
        <v>168</v>
      </c>
      <c r="E12" s="4">
        <v>7029.21</v>
      </c>
      <c r="F12" s="7">
        <v>4312.3987730061353</v>
      </c>
      <c r="G12" s="7">
        <v>368</v>
      </c>
      <c r="H12" s="7">
        <v>165</v>
      </c>
      <c r="I12" s="4">
        <v>1586.53</v>
      </c>
      <c r="J12" s="7">
        <v>950</v>
      </c>
      <c r="K12" s="7">
        <v>395</v>
      </c>
      <c r="L12" s="7">
        <v>149</v>
      </c>
      <c r="M12" s="4">
        <v>3512.93</v>
      </c>
      <c r="N12" s="7">
        <v>2181.9440993788821</v>
      </c>
      <c r="O12" s="7"/>
      <c r="P12" s="7"/>
      <c r="Q12" s="4"/>
      <c r="R12" s="7"/>
      <c r="S12" s="7"/>
      <c r="T12" s="7"/>
      <c r="U12" s="4"/>
      <c r="V12" s="7"/>
    </row>
    <row r="13" spans="1:22" s="12" customFormat="1" ht="21.75" customHeight="1" x14ac:dyDescent="0.25">
      <c r="A13" s="5"/>
      <c r="B13" s="11" t="s">
        <v>12</v>
      </c>
      <c r="C13" s="9">
        <f>SUM(C7:C12)</f>
        <v>1666</v>
      </c>
      <c r="D13" s="9">
        <f t="shared" ref="D13:E13" si="0">SUM(D7:D12)</f>
        <v>718</v>
      </c>
      <c r="E13" s="10">
        <f t="shared" si="0"/>
        <v>36468.239999999998</v>
      </c>
      <c r="F13" s="9">
        <v>5179</v>
      </c>
      <c r="G13" s="9">
        <f>SUM(G7:G12)</f>
        <v>1674</v>
      </c>
      <c r="H13" s="9">
        <f t="shared" ref="H13:I13" si="1">SUM(H7:H12)</f>
        <v>715</v>
      </c>
      <c r="I13" s="9">
        <f t="shared" si="1"/>
        <v>8519.31</v>
      </c>
      <c r="J13" s="9">
        <v>1188</v>
      </c>
      <c r="K13" s="9">
        <f>SUM(K7:K12)</f>
        <v>1766</v>
      </c>
      <c r="L13" s="9">
        <f t="shared" ref="L13:M13" si="2">SUM(L7:L12)</f>
        <v>690</v>
      </c>
      <c r="M13" s="9">
        <f t="shared" si="2"/>
        <v>18884.27</v>
      </c>
      <c r="N13" s="9">
        <v>2600</v>
      </c>
      <c r="O13" s="9"/>
      <c r="P13" s="9"/>
      <c r="Q13" s="10"/>
      <c r="R13" s="9"/>
      <c r="S13" s="9"/>
      <c r="T13" s="9"/>
      <c r="U13" s="10"/>
      <c r="V13" s="9"/>
    </row>
    <row r="14" spans="1:22" s="12" customFormat="1" ht="21.75" customHeight="1" x14ac:dyDescent="0.25">
      <c r="A14" s="5"/>
      <c r="B14" s="11" t="s">
        <v>13</v>
      </c>
      <c r="C14" s="7">
        <v>49</v>
      </c>
      <c r="D14" s="7">
        <v>30</v>
      </c>
      <c r="E14" s="4">
        <v>1526.3899999999999</v>
      </c>
      <c r="F14" s="7">
        <v>5263</v>
      </c>
      <c r="G14" s="7">
        <v>48</v>
      </c>
      <c r="H14" s="7">
        <v>29</v>
      </c>
      <c r="I14" s="4">
        <v>253</v>
      </c>
      <c r="J14" s="7">
        <v>790</v>
      </c>
      <c r="K14" s="7">
        <v>76</v>
      </c>
      <c r="L14" s="7">
        <v>33</v>
      </c>
      <c r="M14" s="4">
        <v>649.16</v>
      </c>
      <c r="N14" s="7">
        <v>2094</v>
      </c>
      <c r="O14" s="7"/>
      <c r="P14" s="7"/>
      <c r="Q14" s="4"/>
      <c r="R14" s="7"/>
      <c r="S14" s="7"/>
      <c r="T14" s="7"/>
      <c r="U14" s="4"/>
      <c r="V14" s="7"/>
    </row>
    <row r="15" spans="1:22" s="12" customFormat="1" ht="21.75" customHeight="1" x14ac:dyDescent="0.25">
      <c r="A15" s="5"/>
      <c r="B15" s="11" t="s">
        <v>24</v>
      </c>
      <c r="C15" s="7" t="s">
        <v>15</v>
      </c>
      <c r="D15" s="7" t="s">
        <v>15</v>
      </c>
      <c r="E15" s="4">
        <v>104.8</v>
      </c>
      <c r="F15" s="7" t="s">
        <v>15</v>
      </c>
      <c r="G15" s="7">
        <v>41</v>
      </c>
      <c r="H15" s="7">
        <v>19</v>
      </c>
      <c r="I15" s="4">
        <v>34.799999999999997</v>
      </c>
      <c r="J15" s="7">
        <v>183</v>
      </c>
      <c r="K15" s="7">
        <v>35</v>
      </c>
      <c r="L15" s="7">
        <v>24</v>
      </c>
      <c r="M15" s="4">
        <v>79.98</v>
      </c>
      <c r="N15" s="7">
        <v>400</v>
      </c>
      <c r="O15" s="7"/>
      <c r="P15" s="7"/>
      <c r="Q15" s="4"/>
      <c r="R15" s="7"/>
      <c r="S15" s="7"/>
      <c r="T15" s="7"/>
      <c r="U15" s="4"/>
      <c r="V15" s="7"/>
    </row>
    <row r="16" spans="1:22" s="12" customFormat="1" ht="21.75" customHeight="1" x14ac:dyDescent="0.25">
      <c r="A16" s="5"/>
      <c r="B16" s="11" t="s">
        <v>14</v>
      </c>
      <c r="C16" s="7" t="s">
        <v>15</v>
      </c>
      <c r="D16" s="7" t="s">
        <v>15</v>
      </c>
      <c r="E16" s="4">
        <f>E14+E15</f>
        <v>1631.1899999999998</v>
      </c>
      <c r="F16" s="7" t="s">
        <v>15</v>
      </c>
      <c r="G16" s="7" t="s">
        <v>15</v>
      </c>
      <c r="H16" s="7" t="s">
        <v>15</v>
      </c>
      <c r="I16" s="4">
        <v>287.5</v>
      </c>
      <c r="J16" s="7" t="s">
        <v>15</v>
      </c>
      <c r="K16" s="7" t="s">
        <v>15</v>
      </c>
      <c r="L16" s="7" t="s">
        <v>15</v>
      </c>
      <c r="M16" s="4">
        <f>M14+M15</f>
        <v>729.14</v>
      </c>
      <c r="N16" s="7" t="s">
        <v>15</v>
      </c>
      <c r="O16" s="7"/>
      <c r="P16" s="7"/>
      <c r="Q16" s="4"/>
      <c r="R16" s="7"/>
      <c r="S16" s="7"/>
      <c r="T16" s="7"/>
      <c r="U16" s="4"/>
      <c r="V16" s="7"/>
    </row>
    <row r="17" spans="1:22" s="12" customFormat="1" ht="21.75" customHeight="1" x14ac:dyDescent="0.25">
      <c r="A17" s="14"/>
      <c r="B17" s="15" t="s">
        <v>16</v>
      </c>
      <c r="C17" s="16">
        <f>C13+C14</f>
        <v>1715</v>
      </c>
      <c r="D17" s="16">
        <f>D13+D14</f>
        <v>748</v>
      </c>
      <c r="E17" s="17">
        <f>E13+E14</f>
        <v>37994.629999999997</v>
      </c>
      <c r="F17" s="16">
        <v>5182</v>
      </c>
      <c r="G17" s="16">
        <v>1722</v>
      </c>
      <c r="H17" s="16">
        <v>744</v>
      </c>
      <c r="I17" s="17">
        <v>8772</v>
      </c>
      <c r="J17" s="16">
        <v>1171</v>
      </c>
      <c r="K17" s="16">
        <f>K13+K14</f>
        <v>1842</v>
      </c>
      <c r="L17" s="16">
        <f t="shared" ref="L17:M17" si="3">L13+L14</f>
        <v>723</v>
      </c>
      <c r="M17" s="16">
        <f t="shared" si="3"/>
        <v>19533.43</v>
      </c>
      <c r="N17" s="16">
        <v>2636</v>
      </c>
      <c r="O17" s="16"/>
      <c r="P17" s="16"/>
      <c r="Q17" s="17"/>
      <c r="R17" s="16"/>
      <c r="S17" s="16"/>
      <c r="T17" s="16"/>
      <c r="U17" s="17"/>
      <c r="V17" s="16"/>
    </row>
    <row r="18" spans="1:22" s="12" customFormat="1" ht="21.75" customHeight="1" x14ac:dyDescent="0.25">
      <c r="A18" s="14"/>
      <c r="B18" s="15" t="s">
        <v>17</v>
      </c>
      <c r="C18" s="18" t="s">
        <v>15</v>
      </c>
      <c r="D18" s="18" t="s">
        <v>15</v>
      </c>
      <c r="E18" s="17">
        <f>E13+E16</f>
        <v>38099.43</v>
      </c>
      <c r="F18" s="18" t="s">
        <v>15</v>
      </c>
      <c r="G18" s="18" t="s">
        <v>15</v>
      </c>
      <c r="H18" s="18" t="s">
        <v>15</v>
      </c>
      <c r="I18" s="17">
        <v>8806.7999999999993</v>
      </c>
      <c r="J18" s="18" t="s">
        <v>15</v>
      </c>
      <c r="K18" s="18" t="s">
        <v>15</v>
      </c>
      <c r="L18" s="18" t="s">
        <v>15</v>
      </c>
      <c r="M18" s="17">
        <f>M13+M14+M15</f>
        <v>19613.41</v>
      </c>
      <c r="N18" s="18" t="s">
        <v>15</v>
      </c>
      <c r="O18" s="18"/>
      <c r="P18" s="18"/>
      <c r="Q18" s="17"/>
      <c r="R18" s="18"/>
      <c r="S18" s="18"/>
      <c r="T18" s="18"/>
      <c r="U18" s="17"/>
      <c r="V18" s="18"/>
    </row>
  </sheetData>
  <mergeCells count="7">
    <mergeCell ref="O4:R4"/>
    <mergeCell ref="S4:V4"/>
    <mergeCell ref="A4:A5"/>
    <mergeCell ref="B4:B5"/>
    <mergeCell ref="C4:F4"/>
    <mergeCell ref="G4:J4"/>
    <mergeCell ref="K4:N4"/>
  </mergeCells>
  <pageMargins left="0.19685039370078741" right="0.19685039370078741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2020 - 2021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2021-07-30T08:24:04Z</dcterms:modified>
</cp:coreProperties>
</file>